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2020 год" sheetId="1" r:id="rId1"/>
  </sheets>
  <externalReferences>
    <externalReference r:id="rId2"/>
  </externalReferences>
  <definedNames>
    <definedName name="_xlnm.Print_Area" localSheetId="0">'2020 год'!$A$1:$H$36</definedName>
  </definedNames>
  <calcPr calcId="145621"/>
</workbook>
</file>

<file path=xl/calcChain.xml><?xml version="1.0" encoding="utf-8"?>
<calcChain xmlns="http://schemas.openxmlformats.org/spreadsheetml/2006/main">
  <c r="F33" i="1" l="1"/>
  <c r="B33" i="1"/>
  <c r="F32" i="1"/>
  <c r="D32" i="1"/>
  <c r="F31" i="1"/>
  <c r="F30" i="1"/>
  <c r="F29" i="1"/>
  <c r="F28" i="1"/>
  <c r="D28" i="1"/>
  <c r="F26" i="1"/>
  <c r="F25" i="1"/>
  <c r="F24" i="1"/>
  <c r="D24" i="1"/>
  <c r="F23" i="1"/>
  <c r="F21" i="1"/>
  <c r="B21" i="1"/>
  <c r="F19" i="1"/>
  <c r="D19" i="1"/>
  <c r="B19" i="1"/>
  <c r="F18" i="1"/>
  <c r="D18" i="1"/>
  <c r="F17" i="1"/>
  <c r="B17" i="1"/>
  <c r="F16" i="1"/>
  <c r="D16" i="1"/>
  <c r="B16" i="1"/>
  <c r="F14" i="1"/>
  <c r="D14" i="1"/>
  <c r="F13" i="1"/>
  <c r="B13" i="1"/>
  <c r="F12" i="1"/>
  <c r="D12" i="1"/>
  <c r="B11" i="1"/>
  <c r="F10" i="1"/>
  <c r="B10" i="1"/>
  <c r="D6" i="1"/>
  <c r="B6" i="1"/>
  <c r="F5" i="1"/>
  <c r="D5" i="1"/>
  <c r="B5" i="1"/>
  <c r="F4" i="1"/>
  <c r="B4" i="1"/>
</calcChain>
</file>

<file path=xl/sharedStrings.xml><?xml version="1.0" encoding="utf-8"?>
<sst xmlns="http://schemas.openxmlformats.org/spreadsheetml/2006/main" count="131" uniqueCount="44">
  <si>
    <t>Распределение муниципальных образований по группам заемщиков 
с высоким, средним и низким уровнем долговой устойчивости 
в соответствии с нормами статьи 107.1 Бюджетного кодекса Российской Федерации и постановлением Правительства Пензенской области 
от 19.05.2020 № 313-пП "Об утверждении Порядка проведения оценки долговой устойчивости муниципальных образований 
Пензенской области"</t>
  </si>
  <si>
    <t>Наименование муниципального образования</t>
  </si>
  <si>
    <t>Значение показателя 1*</t>
  </si>
  <si>
    <t>Группа 
по значению 
показателя 1</t>
  </si>
  <si>
    <t>Значение показателя 2**</t>
  </si>
  <si>
    <t>Группа 
по значению 
показателя 2</t>
  </si>
  <si>
    <t>Значение показателя 3***</t>
  </si>
  <si>
    <t>Группа 
по значению 
показателя 3</t>
  </si>
  <si>
    <t>Уровень долговой устойчивости</t>
  </si>
  <si>
    <t>Башмаковский район</t>
  </si>
  <si>
    <t>Высокий уровень</t>
  </si>
  <si>
    <t>Бековский район</t>
  </si>
  <si>
    <t>Бессоновский район</t>
  </si>
  <si>
    <t>Вадинский район</t>
  </si>
  <si>
    <t>Городищенский район</t>
  </si>
  <si>
    <t>Земетчинский район</t>
  </si>
  <si>
    <t>Кузнецкий район</t>
  </si>
  <si>
    <t>Лопатинский район</t>
  </si>
  <si>
    <t>Нижнеломовский район</t>
  </si>
  <si>
    <t>Пачелмский район</t>
  </si>
  <si>
    <t>Пензенский район</t>
  </si>
  <si>
    <t>Спасский район</t>
  </si>
  <si>
    <t>г. Кузнецк</t>
  </si>
  <si>
    <t>Средний уровень</t>
  </si>
  <si>
    <t>Низкий уровень</t>
  </si>
  <si>
    <t>Белинский район</t>
  </si>
  <si>
    <t>Иссинский район</t>
  </si>
  <si>
    <t>Каменский район</t>
  </si>
  <si>
    <t>Камешкирский район</t>
  </si>
  <si>
    <t>Колышлейский район</t>
  </si>
  <si>
    <t>Лунинский район</t>
  </si>
  <si>
    <t>Малосердобинский район</t>
  </si>
  <si>
    <t>Мокшанский район</t>
  </si>
  <si>
    <t>Наровчатский район</t>
  </si>
  <si>
    <t>Неверкинский район</t>
  </si>
  <si>
    <t>Никольский район</t>
  </si>
  <si>
    <t>Сердобский район</t>
  </si>
  <si>
    <t>Сосновоборский район</t>
  </si>
  <si>
    <t>Тамалинский район</t>
  </si>
  <si>
    <t>Шемышейский район</t>
  </si>
  <si>
    <t>г. Пенза</t>
  </si>
  <si>
    <t>г. Заречный</t>
  </si>
  <si>
    <r>
      <rPr>
        <b/>
        <sz val="11"/>
        <color indexed="8"/>
        <rFont val="Times New Roman"/>
        <family val="1"/>
        <charset val="204"/>
      </rPr>
      <t>Высокий уровень</t>
    </r>
    <r>
      <rPr>
        <sz val="11"/>
        <color indexed="8"/>
        <rFont val="Times New Roman"/>
        <family val="1"/>
        <charset val="204"/>
      </rPr>
      <t xml:space="preserve"> - 12 муниципальных образований.
</t>
    </r>
    <r>
      <rPr>
        <b/>
        <sz val="11"/>
        <color indexed="8"/>
        <rFont val="Times New Roman"/>
        <family val="1"/>
        <charset val="204"/>
      </rPr>
      <t>Средний уровень</t>
    </r>
    <r>
      <rPr>
        <sz val="11"/>
        <color indexed="8"/>
        <rFont val="Times New Roman"/>
        <family val="1"/>
        <charset val="204"/>
      </rPr>
      <t xml:space="preserve"> - 16 муниципальных образований.
</t>
    </r>
    <r>
      <rPr>
        <b/>
        <sz val="11"/>
        <color indexed="8"/>
        <rFont val="Times New Roman"/>
        <family val="1"/>
        <charset val="204"/>
      </rPr>
      <t>Низкий уровень</t>
    </r>
    <r>
      <rPr>
        <sz val="11"/>
        <color indexed="8"/>
        <rFont val="Times New Roman"/>
        <family val="1"/>
        <charset val="204"/>
      </rPr>
      <t xml:space="preserve"> - 2 муниципальных образования.</t>
    </r>
  </si>
  <si>
    <t xml:space="preserve">      Оценка долговой устойчивости муниципальных образований проведена по итогам 2019 года и плановым значениям на 2020 год (из двух периодов оценки учитывается максимальное значение показателя).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</si>
</sst>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0FFEF"/>
        <bgColor indexed="64"/>
      </patternFill>
    </fill>
    <fill>
      <patternFill patternType="solid">
        <fgColor rgb="FFFEFFE1"/>
        <bgColor indexed="64"/>
      </patternFill>
    </fill>
    <fill>
      <patternFill patternType="solid">
        <fgColor rgb="FFFFDEDD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Border="1" applyAlignment="1">
      <alignment horizontal="center" wrapText="1"/>
    </xf>
    <xf numFmtId="0" fontId="0" fillId="0" borderId="0" xfId="0" applyBorder="1"/>
    <xf numFmtId="0" fontId="2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4" fillId="2" borderId="3" xfId="0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/>
    <xf numFmtId="164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top" wrapText="1"/>
    </xf>
    <xf numFmtId="165" fontId="4" fillId="2" borderId="7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/>
    <xf numFmtId="164" fontId="2" fillId="2" borderId="7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/>
    <xf numFmtId="0" fontId="4" fillId="2" borderId="9" xfId="0" applyFont="1" applyFill="1" applyBorder="1" applyAlignment="1">
      <alignment horizontal="left" vertical="top" wrapText="1"/>
    </xf>
    <xf numFmtId="2" fontId="4" fillId="2" borderId="10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/>
    <xf numFmtId="164" fontId="2" fillId="2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top" wrapText="1"/>
    </xf>
    <xf numFmtId="2" fontId="4" fillId="3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/>
    <xf numFmtId="164" fontId="2" fillId="3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top" wrapText="1"/>
    </xf>
    <xf numFmtId="2" fontId="4" fillId="3" borderId="7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/>
    <xf numFmtId="164" fontId="2" fillId="3" borderId="7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65" fontId="4" fillId="3" borderId="7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2" fontId="4" fillId="3" borderId="10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/>
    <xf numFmtId="164" fontId="2" fillId="3" borderId="10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 wrapText="1"/>
    </xf>
    <xf numFmtId="2" fontId="4" fillId="4" borderId="4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/>
    <xf numFmtId="164" fontId="2" fillId="4" borderId="4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0" fillId="0" borderId="0" xfId="0" applyFill="1" applyBorder="1"/>
    <xf numFmtId="0" fontId="4" fillId="4" borderId="9" xfId="0" applyFont="1" applyFill="1" applyBorder="1" applyAlignment="1">
      <alignment horizontal="left" vertical="top" wrapText="1"/>
    </xf>
    <xf numFmtId="2" fontId="4" fillId="4" borderId="10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/>
    <xf numFmtId="164" fontId="2" fillId="4" borderId="10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wrapText="1"/>
    </xf>
    <xf numFmtId="0" fontId="7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90;&#1076;&#1077;&#1083;%20&#1073;&#1102;&#1076;&#1078;&#1077;&#1090;&#1085;&#1099;&#1093;%20&#1080;&#1085;&#1074;&#1077;&#1089;&#1090;&#1080;&#1094;&#1080;&#1081;%20&#1080;%20&#1091;&#1087;&#1088;&#1072;&#1074;&#1083;&#1077;&#1085;&#1080;&#1103;%20&#1075;&#1086;&#1089;&#1091;&#1076;&#1072;&#1088;&#1089;&#1090;&#1074;&#1077;&#1085;&#1085;&#1099;&#1084;%20&#1076;&#1086;&#1083;&#1075;&#1086;&#1084;\&#1054;&#1094;&#1077;&#1085;&#1082;&#1072;%20&#1076;&#1086;&#1083;&#1075;&#1086;&#1074;&#1086;&#1081;%20&#1091;&#1089;&#1090;&#1086;&#1081;&#1095;&#1080;&#1074;&#1086;&#1089;&#1090;&#1080;\&#1056;&#1072;&#1081;&#1086;&#1085;&#1099;\2020\&#1085;&#1072;%2001.04\&#1054;&#1094;&#1077;&#1085;&#1082;&#1072;%20&#1087;&#1083;&#1072;&#1085;%202020%20&#1075;&#1086;&#1076;&#1072;%20&#1085;&#1072;%2001.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ы на обслуживание"/>
      <sheetName val="Долг к налоговым и неналоговым"/>
      <sheetName val="Погашение и расходы"/>
      <sheetName val="Погашение и расходы (коррект)"/>
      <sheetName val="Доля краткосрочных"/>
      <sheetName val="Свод результатов"/>
      <sheetName val="Свод результатов по 2 периодам"/>
      <sheetName val="На сайт"/>
      <sheetName val="На сайт (версия 2)"/>
    </sheetNames>
    <sheetDataSet>
      <sheetData sheetId="0">
        <row r="6">
          <cell r="F6">
            <v>3.3579173165825158</v>
          </cell>
        </row>
      </sheetData>
      <sheetData sheetId="1">
        <row r="4">
          <cell r="D4">
            <v>93.845508219196802</v>
          </cell>
        </row>
      </sheetData>
      <sheetData sheetId="2">
        <row r="6">
          <cell r="H6">
            <v>33.744140734966251</v>
          </cell>
        </row>
        <row r="7">
          <cell r="H7">
            <v>31.472646947658014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view="pageBreakPreview" topLeftCell="A7" zoomScale="130" zoomScaleNormal="100" zoomScaleSheetLayoutView="130" workbookViewId="0">
      <selection activeCell="A20" sqref="A20"/>
    </sheetView>
  </sheetViews>
  <sheetFormatPr defaultRowHeight="15" x14ac:dyDescent="0.25"/>
  <cols>
    <col min="1" max="1" width="42.28515625" style="2" customWidth="1"/>
    <col min="2" max="2" width="15.7109375" style="2" hidden="1" customWidth="1"/>
    <col min="3" max="3" width="20.85546875" style="2" hidden="1" customWidth="1"/>
    <col min="4" max="4" width="17.140625" style="2" hidden="1" customWidth="1"/>
    <col min="5" max="5" width="21.42578125" style="2" hidden="1" customWidth="1"/>
    <col min="6" max="6" width="18.5703125" style="2" hidden="1" customWidth="1"/>
    <col min="7" max="7" width="21.28515625" style="2" hidden="1" customWidth="1"/>
    <col min="8" max="8" width="45.5703125" style="2" customWidth="1"/>
    <col min="9" max="16384" width="9.140625" style="2"/>
  </cols>
  <sheetData>
    <row r="1" spans="1:10" ht="132.75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</row>
    <row r="3" spans="1:10" ht="32.25" customHeight="1" thickBot="1" x14ac:dyDescent="0.3">
      <c r="A3" s="4" t="s">
        <v>1</v>
      </c>
      <c r="B3" s="5" t="s">
        <v>2</v>
      </c>
      <c r="C3" s="4" t="s">
        <v>3</v>
      </c>
      <c r="D3" s="5" t="s">
        <v>4</v>
      </c>
      <c r="E3" s="4" t="s">
        <v>5</v>
      </c>
      <c r="F3" s="5" t="s">
        <v>6</v>
      </c>
      <c r="G3" s="4" t="s">
        <v>7</v>
      </c>
      <c r="H3" s="4" t="s">
        <v>8</v>
      </c>
      <c r="I3" s="6"/>
      <c r="J3" s="6"/>
    </row>
    <row r="4" spans="1:10" ht="15.75" x14ac:dyDescent="0.25">
      <c r="A4" s="7" t="s">
        <v>9</v>
      </c>
      <c r="B4" s="8" t="e">
        <f>'[1]расходы на обслуживание'!#REF!</f>
        <v>#REF!</v>
      </c>
      <c r="C4" s="9" t="s">
        <v>10</v>
      </c>
      <c r="D4" s="10">
        <v>20.6</v>
      </c>
      <c r="E4" s="9" t="s">
        <v>10</v>
      </c>
      <c r="F4" s="10" t="e">
        <f>'[1]Погашение и расходы'!#REF!</f>
        <v>#REF!</v>
      </c>
      <c r="G4" s="9" t="s">
        <v>10</v>
      </c>
      <c r="H4" s="11" t="s">
        <v>10</v>
      </c>
      <c r="I4" s="6"/>
      <c r="J4" s="6"/>
    </row>
    <row r="5" spans="1:10" ht="15.75" x14ac:dyDescent="0.25">
      <c r="A5" s="12" t="s">
        <v>11</v>
      </c>
      <c r="B5" s="13" t="e">
        <f>'[1]расходы на обслуживание'!#REF!</f>
        <v>#REF!</v>
      </c>
      <c r="C5" s="14" t="s">
        <v>10</v>
      </c>
      <c r="D5" s="15" t="e">
        <f>'[1]Долг к налоговым и неналоговым'!#REF!</f>
        <v>#REF!</v>
      </c>
      <c r="E5" s="14" t="s">
        <v>10</v>
      </c>
      <c r="F5" s="16" t="e">
        <f>'[1]Погашение и расходы'!#REF!</f>
        <v>#REF!</v>
      </c>
      <c r="G5" s="14" t="s">
        <v>10</v>
      </c>
      <c r="H5" s="17"/>
      <c r="I5" s="6"/>
      <c r="J5" s="6"/>
    </row>
    <row r="6" spans="1:10" ht="15.75" x14ac:dyDescent="0.25">
      <c r="A6" s="12" t="s">
        <v>12</v>
      </c>
      <c r="B6" s="18" t="e">
        <f>'[1]расходы на обслуживание'!#REF!</f>
        <v>#REF!</v>
      </c>
      <c r="C6" s="14" t="s">
        <v>10</v>
      </c>
      <c r="D6" s="15" t="e">
        <f>'[1]Долг к налоговым и неналоговым'!#REF!</f>
        <v>#REF!</v>
      </c>
      <c r="E6" s="14" t="s">
        <v>10</v>
      </c>
      <c r="F6" s="15">
        <v>0.4</v>
      </c>
      <c r="G6" s="14" t="s">
        <v>10</v>
      </c>
      <c r="H6" s="17"/>
      <c r="I6" s="6"/>
      <c r="J6" s="6"/>
    </row>
    <row r="7" spans="1:10" ht="15.75" x14ac:dyDescent="0.25">
      <c r="A7" s="12" t="s">
        <v>13</v>
      </c>
      <c r="B7" s="13">
        <v>3.0000000000000001E-3</v>
      </c>
      <c r="C7" s="14" t="s">
        <v>10</v>
      </c>
      <c r="D7" s="15">
        <v>15.4</v>
      </c>
      <c r="E7" s="14" t="s">
        <v>10</v>
      </c>
      <c r="F7" s="15">
        <v>1.1000000000000001</v>
      </c>
      <c r="G7" s="14" t="s">
        <v>10</v>
      </c>
      <c r="H7" s="17"/>
      <c r="I7" s="6"/>
      <c r="J7" s="6"/>
    </row>
    <row r="8" spans="1:10" ht="15.75" x14ac:dyDescent="0.25">
      <c r="A8" s="12" t="s">
        <v>14</v>
      </c>
      <c r="B8" s="18">
        <v>0.03</v>
      </c>
      <c r="C8" s="14" t="s">
        <v>10</v>
      </c>
      <c r="D8" s="15">
        <v>10.199999999999999</v>
      </c>
      <c r="E8" s="14" t="s">
        <v>10</v>
      </c>
      <c r="F8" s="15">
        <v>0.9</v>
      </c>
      <c r="G8" s="14" t="s">
        <v>10</v>
      </c>
      <c r="H8" s="17"/>
      <c r="I8" s="6"/>
      <c r="J8" s="6"/>
    </row>
    <row r="9" spans="1:10" ht="15.75" x14ac:dyDescent="0.25">
      <c r="A9" s="12" t="s">
        <v>15</v>
      </c>
      <c r="B9" s="13">
        <v>2E-3</v>
      </c>
      <c r="C9" s="14" t="s">
        <v>10</v>
      </c>
      <c r="D9" s="15">
        <v>7</v>
      </c>
      <c r="E9" s="14" t="s">
        <v>10</v>
      </c>
      <c r="F9" s="15">
        <v>0.9</v>
      </c>
      <c r="G9" s="14" t="s">
        <v>10</v>
      </c>
      <c r="H9" s="17"/>
      <c r="I9" s="6"/>
      <c r="J9" s="6"/>
    </row>
    <row r="10" spans="1:10" ht="15.75" x14ac:dyDescent="0.25">
      <c r="A10" s="12" t="s">
        <v>16</v>
      </c>
      <c r="B10" s="13" t="e">
        <f>'[1]расходы на обслуживание'!#REF!</f>
        <v>#REF!</v>
      </c>
      <c r="C10" s="14" t="s">
        <v>10</v>
      </c>
      <c r="D10" s="15">
        <v>22</v>
      </c>
      <c r="E10" s="14" t="s">
        <v>10</v>
      </c>
      <c r="F10" s="15" t="e">
        <f>'[1]Погашение и расходы'!#REF!</f>
        <v>#REF!</v>
      </c>
      <c r="G10" s="14" t="s">
        <v>10</v>
      </c>
      <c r="H10" s="17"/>
      <c r="I10" s="6"/>
      <c r="J10" s="6"/>
    </row>
    <row r="11" spans="1:10" ht="15.75" x14ac:dyDescent="0.25">
      <c r="A11" s="12" t="s">
        <v>17</v>
      </c>
      <c r="B11" s="13" t="e">
        <f>'[1]расходы на обслуживание'!#REF!</f>
        <v>#REF!</v>
      </c>
      <c r="C11" s="14" t="s">
        <v>10</v>
      </c>
      <c r="D11" s="15">
        <v>3.9</v>
      </c>
      <c r="E11" s="14" t="s">
        <v>10</v>
      </c>
      <c r="F11" s="15">
        <v>0.4</v>
      </c>
      <c r="G11" s="14" t="s">
        <v>10</v>
      </c>
      <c r="H11" s="17"/>
      <c r="I11" s="6"/>
      <c r="J11" s="6"/>
    </row>
    <row r="12" spans="1:10" ht="15.75" x14ac:dyDescent="0.25">
      <c r="A12" s="19" t="s">
        <v>18</v>
      </c>
      <c r="B12" s="18">
        <v>0.59</v>
      </c>
      <c r="C12" s="20" t="s">
        <v>10</v>
      </c>
      <c r="D12" s="15" t="e">
        <f>'[1]Долг к налоговым и неналоговым'!#REF!</f>
        <v>#REF!</v>
      </c>
      <c r="E12" s="20" t="s">
        <v>10</v>
      </c>
      <c r="F12" s="15" t="e">
        <f>'[1]Погашение и расходы'!#REF!</f>
        <v>#REF!</v>
      </c>
      <c r="G12" s="20" t="s">
        <v>10</v>
      </c>
      <c r="H12" s="17"/>
      <c r="I12" s="6"/>
      <c r="J12" s="6"/>
    </row>
    <row r="13" spans="1:10" ht="15.75" x14ac:dyDescent="0.25">
      <c r="A13" s="12" t="s">
        <v>19</v>
      </c>
      <c r="B13" s="18" t="e">
        <f>'[1]расходы на обслуживание'!#REF!</f>
        <v>#REF!</v>
      </c>
      <c r="C13" s="14" t="s">
        <v>10</v>
      </c>
      <c r="D13" s="15">
        <v>34</v>
      </c>
      <c r="E13" s="14" t="s">
        <v>10</v>
      </c>
      <c r="F13" s="15" t="e">
        <f>'[1]Погашение и расходы'!#REF!</f>
        <v>#REF!</v>
      </c>
      <c r="G13" s="14" t="s">
        <v>10</v>
      </c>
      <c r="H13" s="17"/>
      <c r="I13" s="6"/>
      <c r="J13" s="6"/>
    </row>
    <row r="14" spans="1:10" ht="15.75" x14ac:dyDescent="0.25">
      <c r="A14" s="12" t="s">
        <v>20</v>
      </c>
      <c r="B14" s="18">
        <v>0.91</v>
      </c>
      <c r="C14" s="14" t="s">
        <v>10</v>
      </c>
      <c r="D14" s="15" t="e">
        <f>'[1]Долг к налоговым и неналоговым'!#REF!</f>
        <v>#REF!</v>
      </c>
      <c r="E14" s="14" t="s">
        <v>10</v>
      </c>
      <c r="F14" s="15" t="e">
        <f>'[1]Погашение и расходы'!#REF!</f>
        <v>#REF!</v>
      </c>
      <c r="G14" s="14" t="s">
        <v>10</v>
      </c>
      <c r="H14" s="17"/>
      <c r="I14" s="6"/>
      <c r="J14" s="6"/>
    </row>
    <row r="15" spans="1:10" ht="16.5" thickBot="1" x14ac:dyDescent="0.3">
      <c r="A15" s="21" t="s">
        <v>21</v>
      </c>
      <c r="B15" s="22">
        <v>0.01</v>
      </c>
      <c r="C15" s="23" t="s">
        <v>10</v>
      </c>
      <c r="D15" s="24">
        <v>22.1</v>
      </c>
      <c r="E15" s="23" t="s">
        <v>10</v>
      </c>
      <c r="F15" s="24">
        <v>1.9</v>
      </c>
      <c r="G15" s="23" t="s">
        <v>10</v>
      </c>
      <c r="H15" s="25"/>
      <c r="I15" s="6"/>
      <c r="J15" s="6"/>
    </row>
    <row r="16" spans="1:10" ht="15.75" x14ac:dyDescent="0.25">
      <c r="A16" s="26" t="s">
        <v>22</v>
      </c>
      <c r="B16" s="27" t="e">
        <f>'[1]расходы на обслуживание'!#REF!</f>
        <v>#REF!</v>
      </c>
      <c r="C16" s="28" t="s">
        <v>10</v>
      </c>
      <c r="D16" s="29" t="e">
        <f>'[1]Долг к налоговым и неналоговым'!#REF!</f>
        <v>#REF!</v>
      </c>
      <c r="E16" s="28" t="s">
        <v>23</v>
      </c>
      <c r="F16" s="29" t="e">
        <f>'[1]Погашение и расходы'!#REF!</f>
        <v>#REF!</v>
      </c>
      <c r="G16" s="28" t="s">
        <v>24</v>
      </c>
      <c r="H16" s="30" t="s">
        <v>23</v>
      </c>
      <c r="I16" s="6"/>
      <c r="J16" s="6"/>
    </row>
    <row r="17" spans="1:10" ht="15.75" x14ac:dyDescent="0.25">
      <c r="A17" s="31" t="s">
        <v>25</v>
      </c>
      <c r="B17" s="32" t="e">
        <f>'[1]расходы на обслуживание'!#REF!</f>
        <v>#REF!</v>
      </c>
      <c r="C17" s="33" t="s">
        <v>10</v>
      </c>
      <c r="D17" s="34">
        <v>29.2</v>
      </c>
      <c r="E17" s="33" t="s">
        <v>23</v>
      </c>
      <c r="F17" s="34" t="e">
        <f>'[1]Погашение и расходы'!#REF!</f>
        <v>#REF!</v>
      </c>
      <c r="G17" s="33" t="s">
        <v>10</v>
      </c>
      <c r="H17" s="35"/>
      <c r="I17" s="6"/>
      <c r="J17" s="6"/>
    </row>
    <row r="18" spans="1:10" ht="15.75" x14ac:dyDescent="0.25">
      <c r="A18" s="31" t="s">
        <v>26</v>
      </c>
      <c r="B18" s="32">
        <v>0.01</v>
      </c>
      <c r="C18" s="33" t="s">
        <v>10</v>
      </c>
      <c r="D18" s="34" t="e">
        <f>'[1]Долг к налоговым и неналоговым'!#REF!</f>
        <v>#REF!</v>
      </c>
      <c r="E18" s="33" t="s">
        <v>23</v>
      </c>
      <c r="F18" s="34" t="e">
        <f>'[1]Погашение и расходы'!#REF!</f>
        <v>#REF!</v>
      </c>
      <c r="G18" s="33" t="s">
        <v>10</v>
      </c>
      <c r="H18" s="35"/>
      <c r="I18" s="6"/>
      <c r="J18" s="6"/>
    </row>
    <row r="19" spans="1:10" ht="15.75" x14ac:dyDescent="0.25">
      <c r="A19" s="31" t="s">
        <v>27</v>
      </c>
      <c r="B19" s="32" t="e">
        <f>'[1]расходы на обслуживание'!#REF!</f>
        <v>#REF!</v>
      </c>
      <c r="C19" s="33" t="s">
        <v>10</v>
      </c>
      <c r="D19" s="34" t="e">
        <f>'[1]Долг к налоговым и неналоговым'!#REF!</f>
        <v>#REF!</v>
      </c>
      <c r="E19" s="33" t="s">
        <v>23</v>
      </c>
      <c r="F19" s="34" t="e">
        <f>'[1]Погашение и расходы'!#REF!</f>
        <v>#REF!</v>
      </c>
      <c r="G19" s="33" t="s">
        <v>23</v>
      </c>
      <c r="H19" s="35"/>
      <c r="I19" s="6"/>
      <c r="J19" s="6"/>
    </row>
    <row r="20" spans="1:10" ht="15.75" x14ac:dyDescent="0.25">
      <c r="A20" s="31" t="s">
        <v>28</v>
      </c>
      <c r="B20" s="32"/>
      <c r="C20" s="33"/>
      <c r="D20" s="34"/>
      <c r="E20" s="33"/>
      <c r="F20" s="34"/>
      <c r="G20" s="33"/>
      <c r="H20" s="35"/>
      <c r="I20" s="6"/>
      <c r="J20" s="6"/>
    </row>
    <row r="21" spans="1:10" ht="15.75" x14ac:dyDescent="0.25">
      <c r="A21" s="31" t="s">
        <v>29</v>
      </c>
      <c r="B21" s="32" t="e">
        <f>'[1]расходы на обслуживание'!#REF!</f>
        <v>#REF!</v>
      </c>
      <c r="C21" s="33" t="s">
        <v>10</v>
      </c>
      <c r="D21" s="34">
        <v>40.9</v>
      </c>
      <c r="E21" s="33" t="s">
        <v>23</v>
      </c>
      <c r="F21" s="34" t="e">
        <f>'[1]Погашение и расходы'!#REF!</f>
        <v>#REF!</v>
      </c>
      <c r="G21" s="33" t="s">
        <v>10</v>
      </c>
      <c r="H21" s="35"/>
      <c r="I21" s="6"/>
      <c r="J21" s="6"/>
    </row>
    <row r="22" spans="1:10" ht="15.75" x14ac:dyDescent="0.25">
      <c r="A22" s="31" t="s">
        <v>30</v>
      </c>
      <c r="B22" s="32">
        <v>0.49</v>
      </c>
      <c r="C22" s="33" t="s">
        <v>10</v>
      </c>
      <c r="D22" s="34">
        <v>48.4</v>
      </c>
      <c r="E22" s="33" t="s">
        <v>24</v>
      </c>
      <c r="F22" s="34">
        <v>9.6999999999999993</v>
      </c>
      <c r="G22" s="33" t="s">
        <v>10</v>
      </c>
      <c r="H22" s="35"/>
      <c r="I22" s="6"/>
      <c r="J22" s="6"/>
    </row>
    <row r="23" spans="1:10" ht="15.75" x14ac:dyDescent="0.25">
      <c r="A23" s="31" t="s">
        <v>31</v>
      </c>
      <c r="B23" s="32">
        <v>0.01</v>
      </c>
      <c r="C23" s="33" t="s">
        <v>10</v>
      </c>
      <c r="D23" s="34">
        <v>30.1</v>
      </c>
      <c r="E23" s="33" t="s">
        <v>23</v>
      </c>
      <c r="F23" s="34" t="e">
        <f>'[1]Погашение и расходы'!#REF!</f>
        <v>#REF!</v>
      </c>
      <c r="G23" s="33" t="s">
        <v>10</v>
      </c>
      <c r="H23" s="35"/>
      <c r="I23" s="6"/>
      <c r="J23" s="6"/>
    </row>
    <row r="24" spans="1:10" ht="15.75" x14ac:dyDescent="0.25">
      <c r="A24" s="31" t="s">
        <v>32</v>
      </c>
      <c r="B24" s="32">
        <v>1.06</v>
      </c>
      <c r="C24" s="33" t="s">
        <v>10</v>
      </c>
      <c r="D24" s="34" t="e">
        <f>'[1]Долг к налоговым и неналоговым'!#REF!</f>
        <v>#REF!</v>
      </c>
      <c r="E24" s="33" t="s">
        <v>23</v>
      </c>
      <c r="F24" s="34" t="e">
        <f>'[1]Погашение и расходы'!#REF!</f>
        <v>#REF!</v>
      </c>
      <c r="G24" s="33" t="s">
        <v>10</v>
      </c>
      <c r="H24" s="35"/>
      <c r="I24" s="6"/>
      <c r="J24" s="6"/>
    </row>
    <row r="25" spans="1:10" ht="15.75" x14ac:dyDescent="0.25">
      <c r="A25" s="31" t="s">
        <v>33</v>
      </c>
      <c r="B25" s="32">
        <v>0.01</v>
      </c>
      <c r="C25" s="33" t="s">
        <v>10</v>
      </c>
      <c r="D25" s="34">
        <v>32.200000000000003</v>
      </c>
      <c r="E25" s="33" t="s">
        <v>23</v>
      </c>
      <c r="F25" s="34" t="e">
        <f>'[1]Погашение и расходы'!#REF!</f>
        <v>#REF!</v>
      </c>
      <c r="G25" s="33" t="s">
        <v>10</v>
      </c>
      <c r="H25" s="35"/>
      <c r="I25" s="6"/>
      <c r="J25" s="6"/>
    </row>
    <row r="26" spans="1:10" ht="15.75" x14ac:dyDescent="0.25">
      <c r="A26" s="31" t="s">
        <v>34</v>
      </c>
      <c r="B26" s="36">
        <v>4.0000000000000001E-3</v>
      </c>
      <c r="C26" s="33" t="s">
        <v>10</v>
      </c>
      <c r="D26" s="34">
        <v>26.9</v>
      </c>
      <c r="E26" s="33" t="s">
        <v>23</v>
      </c>
      <c r="F26" s="34" t="e">
        <f>'[1]Погашение и расходы'!#REF!</f>
        <v>#REF!</v>
      </c>
      <c r="G26" s="33" t="s">
        <v>10</v>
      </c>
      <c r="H26" s="35"/>
      <c r="I26" s="6"/>
      <c r="J26" s="6"/>
    </row>
    <row r="27" spans="1:10" ht="15.75" x14ac:dyDescent="0.25">
      <c r="A27" s="31" t="s">
        <v>35</v>
      </c>
      <c r="B27" s="32">
        <v>0.71</v>
      </c>
      <c r="C27" s="33" t="s">
        <v>10</v>
      </c>
      <c r="D27" s="34">
        <v>49.9</v>
      </c>
      <c r="E27" s="33" t="s">
        <v>24</v>
      </c>
      <c r="F27" s="34">
        <v>15.7</v>
      </c>
      <c r="G27" s="33" t="s">
        <v>23</v>
      </c>
      <c r="H27" s="35"/>
      <c r="I27" s="6"/>
      <c r="J27" s="6"/>
    </row>
    <row r="28" spans="1:10" ht="15.75" x14ac:dyDescent="0.25">
      <c r="A28" s="31" t="s">
        <v>36</v>
      </c>
      <c r="B28" s="32">
        <v>1.56</v>
      </c>
      <c r="C28" s="33" t="s">
        <v>10</v>
      </c>
      <c r="D28" s="34" t="e">
        <f>'[1]Долг к налоговым и неналоговым'!#REF!</f>
        <v>#REF!</v>
      </c>
      <c r="E28" s="33" t="s">
        <v>24</v>
      </c>
      <c r="F28" s="34" t="e">
        <f>'[1]Погашение и расходы'!#REF!</f>
        <v>#REF!</v>
      </c>
      <c r="G28" s="33" t="s">
        <v>10</v>
      </c>
      <c r="H28" s="35"/>
      <c r="I28" s="6"/>
      <c r="J28" s="6"/>
    </row>
    <row r="29" spans="1:10" ht="15.75" x14ac:dyDescent="0.25">
      <c r="A29" s="31" t="s">
        <v>37</v>
      </c>
      <c r="B29" s="36">
        <v>4.0000000000000001E-3</v>
      </c>
      <c r="C29" s="33" t="s">
        <v>10</v>
      </c>
      <c r="D29" s="34">
        <v>25.8</v>
      </c>
      <c r="E29" s="33" t="s">
        <v>23</v>
      </c>
      <c r="F29" s="34" t="e">
        <f>'[1]Погашение и расходы'!#REF!</f>
        <v>#REF!</v>
      </c>
      <c r="G29" s="33" t="s">
        <v>10</v>
      </c>
      <c r="H29" s="35"/>
      <c r="I29" s="6"/>
      <c r="J29" s="6"/>
    </row>
    <row r="30" spans="1:10" ht="15.75" x14ac:dyDescent="0.25">
      <c r="A30" s="31" t="s">
        <v>38</v>
      </c>
      <c r="B30" s="32">
        <v>0.51</v>
      </c>
      <c r="C30" s="33" t="s">
        <v>10</v>
      </c>
      <c r="D30" s="34">
        <v>41.2</v>
      </c>
      <c r="E30" s="33" t="s">
        <v>23</v>
      </c>
      <c r="F30" s="34" t="e">
        <f>'[1]Погашение и расходы'!#REF!</f>
        <v>#REF!</v>
      </c>
      <c r="G30" s="33" t="s">
        <v>10</v>
      </c>
      <c r="H30" s="35"/>
      <c r="I30" s="6"/>
      <c r="J30" s="6"/>
    </row>
    <row r="31" spans="1:10" ht="16.5" thickBot="1" x14ac:dyDescent="0.3">
      <c r="A31" s="37" t="s">
        <v>39</v>
      </c>
      <c r="B31" s="38">
        <v>0.19</v>
      </c>
      <c r="C31" s="39" t="s">
        <v>10</v>
      </c>
      <c r="D31" s="40">
        <v>39.5</v>
      </c>
      <c r="E31" s="39" t="s">
        <v>23</v>
      </c>
      <c r="F31" s="40" t="e">
        <f>'[1]Погашение и расходы'!#REF!</f>
        <v>#REF!</v>
      </c>
      <c r="G31" s="39" t="s">
        <v>10</v>
      </c>
      <c r="H31" s="41"/>
      <c r="I31" s="6"/>
      <c r="J31" s="6"/>
    </row>
    <row r="32" spans="1:10" s="48" customFormat="1" ht="15.75" x14ac:dyDescent="0.25">
      <c r="A32" s="42" t="s">
        <v>40</v>
      </c>
      <c r="B32" s="43">
        <v>4.3499999999999996</v>
      </c>
      <c r="C32" s="44" t="s">
        <v>10</v>
      </c>
      <c r="D32" s="45">
        <f>'[1]Долг к налоговым и неналоговым'!D4</f>
        <v>93.845508219196802</v>
      </c>
      <c r="E32" s="44" t="s">
        <v>24</v>
      </c>
      <c r="F32" s="46">
        <f>'[1]Погашение и расходы'!H6</f>
        <v>33.744140734966251</v>
      </c>
      <c r="G32" s="44" t="s">
        <v>24</v>
      </c>
      <c r="H32" s="47" t="s">
        <v>24</v>
      </c>
    </row>
    <row r="33" spans="1:9" s="48" customFormat="1" ht="16.5" thickBot="1" x14ac:dyDescent="0.3">
      <c r="A33" s="49" t="s">
        <v>41</v>
      </c>
      <c r="B33" s="50">
        <f>'[1]расходы на обслуживание'!F6</f>
        <v>3.3579173165825158</v>
      </c>
      <c r="C33" s="51" t="s">
        <v>10</v>
      </c>
      <c r="D33" s="52">
        <v>127.9</v>
      </c>
      <c r="E33" s="51" t="s">
        <v>24</v>
      </c>
      <c r="F33" s="52">
        <f>'[1]Погашение и расходы'!H7</f>
        <v>31.472646947658014</v>
      </c>
      <c r="G33" s="51" t="s">
        <v>24</v>
      </c>
      <c r="H33" s="53"/>
    </row>
    <row r="34" spans="1:9" ht="15.75" customHeight="1" x14ac:dyDescent="0.25"/>
    <row r="35" spans="1:9" ht="47.25" customHeight="1" x14ac:dyDescent="0.25">
      <c r="A35" s="54" t="s">
        <v>42</v>
      </c>
      <c r="B35" s="55"/>
      <c r="C35" s="55"/>
      <c r="D35" s="55"/>
      <c r="E35" s="55"/>
      <c r="F35" s="55"/>
      <c r="G35" s="55"/>
      <c r="H35" s="55"/>
      <c r="I35" s="56"/>
    </row>
    <row r="36" spans="1:9" ht="45.75" customHeight="1" x14ac:dyDescent="0.25">
      <c r="A36" s="57" t="s">
        <v>43</v>
      </c>
      <c r="B36" s="58"/>
      <c r="C36" s="58"/>
      <c r="D36" s="58"/>
      <c r="E36" s="58"/>
      <c r="F36" s="58"/>
      <c r="G36" s="58"/>
      <c r="H36" s="58"/>
      <c r="I36" s="59"/>
    </row>
    <row r="37" spans="1:9" ht="17.25" customHeight="1" x14ac:dyDescent="0.25">
      <c r="A37" s="60"/>
      <c r="B37" s="60"/>
      <c r="C37" s="60"/>
      <c r="D37" s="60"/>
      <c r="E37" s="60"/>
      <c r="F37" s="60"/>
      <c r="G37" s="60"/>
      <c r="H37" s="60"/>
      <c r="I37" s="61"/>
    </row>
  </sheetData>
  <mergeCells count="7">
    <mergeCell ref="A37:H37"/>
    <mergeCell ref="A1:H1"/>
    <mergeCell ref="H4:H15"/>
    <mergeCell ref="H16:H31"/>
    <mergeCell ref="H32:H33"/>
    <mergeCell ref="A35:H35"/>
    <mergeCell ref="A36:H36"/>
  </mergeCells>
  <printOptions horizontalCentered="1"/>
  <pageMargins left="0.19685039370078741" right="0.19685039370078741" top="0.59055118110236227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 год</vt:lpstr>
      <vt:lpstr>'2020 год'!Область_печати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Петросян Диана Саркисовна</dc:creator>
  <cp:lastModifiedBy>Петросян Диана Саркисовна</cp:lastModifiedBy>
  <dcterms:created xsi:type="dcterms:W3CDTF">2020-10-01T09:14:49Z</dcterms:created>
  <dcterms:modified xsi:type="dcterms:W3CDTF">2020-10-01T09:15:45Z</dcterms:modified>
</cp:coreProperties>
</file>